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oyel\OneDrive\Escritorio\"/>
    </mc:Choice>
  </mc:AlternateContent>
  <xr:revisionPtr revIDLastSave="0" documentId="13_ncr:1_{D8AE840B-2E0E-4EAE-AC21-20CB84665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rista" sheetId="1" r:id="rId1"/>
    <sheet name="Peso Bul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F28" i="1"/>
  <c r="D28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F18" i="1"/>
  <c r="F40" i="1" s="1"/>
  <c r="F38" i="1"/>
  <c r="F37" i="1"/>
  <c r="F34" i="1"/>
  <c r="F36" i="1"/>
  <c r="F35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7" authorId="0" shapeId="0" xr:uid="{00000000-0006-0000-0000-000001000000}">
      <text>
        <r>
          <rPr>
            <sz val="10"/>
            <color rgb="FF000000"/>
            <rFont val="Arial"/>
            <scheme val="minor"/>
          </rPr>
          <t>======
ID#AAAAvd82vYo
ventas fitargentina    (2023-01-28 12:24:31)
Precio de venta al Público Mínimo recomendado</t>
        </r>
      </text>
    </comment>
    <comment ref="C20" authorId="0" shapeId="0" xr:uid="{00000000-0006-0000-0000-000002000000}">
      <text>
        <r>
          <rPr>
            <sz val="10"/>
            <color rgb="FF000000"/>
            <rFont val="Arial"/>
            <scheme val="minor"/>
          </rPr>
          <t>======
ID#AAAAvd82vYs
Temáticas    (2023-01-28 12:24:31)
LA SABANA
LA GRANJA
INSECTOS
ACUATICOS
LA SELVA
BOSQUE
ANIMALES MIX
FRUTAS Y VERDURAS
OTRO:CONSULTAR</t>
        </r>
      </text>
    </comment>
    <comment ref="C21" authorId="0" shapeId="0" xr:uid="{00000000-0006-0000-0000-000003000000}">
      <text>
        <r>
          <rPr>
            <sz val="10"/>
            <color rgb="FF000000"/>
            <rFont val="Arial"/>
            <scheme val="minor"/>
          </rPr>
          <t>======
ID#AAAAvd82vYw
Tematicas    (2023-01-28 12:24:31)
ANIMALES DE LA SABANA
CAPERUCITA
OTRO: CONSULTAR.</t>
        </r>
      </text>
    </comment>
    <comment ref="C22" authorId="0" shapeId="0" xr:uid="{00000000-0006-0000-0000-000004000000}">
      <text>
        <r>
          <rPr>
            <sz val="10"/>
            <color rgb="FF000000"/>
            <rFont val="Arial"/>
            <scheme val="minor"/>
          </rPr>
          <t>Tematicas    (2023-01-28 12:24:31)
AUTOS CLASICOS
LA SABANA
LA GRANJA
DINOSAURIOS
ACUATICOS
LA SELVA
BOSQUE
INCLUSION
AUTOCTONOS
INSECTOS
CAPERUTICA
LA SABANA REAL
OTRO:CONSULTAR</t>
        </r>
      </text>
    </comment>
    <comment ref="C24" authorId="0" shapeId="0" xr:uid="{00000000-0006-0000-0000-000005000000}">
      <text>
        <r>
          <rPr>
            <sz val="10"/>
            <color rgb="FF000000"/>
            <rFont val="Arial"/>
            <scheme val="minor"/>
          </rPr>
          <t>======
ID#AAAAvd82vY8
    (2023-01-28 12:24:31)
LA SABANA
LA GRANJA
LA SELVA
EL OCEANO</t>
        </r>
      </text>
    </comment>
    <comment ref="C26" authorId="0" shapeId="0" xr:uid="{00000000-0006-0000-0000-000006000000}">
      <text>
        <r>
          <rPr>
            <sz val="10"/>
            <color rgb="FF000000"/>
            <rFont val="Arial"/>
            <scheme val="minor"/>
          </rPr>
          <t>======
ID#AAAAvd82vY0
Tematica    (2023-01-28 12:24:31)
"X-O" (Clasico)
2 Animales a Elección.</t>
        </r>
      </text>
    </comment>
    <comment ref="C34" authorId="0" shapeId="0" xr:uid="{D9A9E684-D934-4953-BF5F-5E2D99D946E2}">
      <text>
        <r>
          <rPr>
            <sz val="10"/>
            <color rgb="FF000000"/>
            <rFont val="Arial"/>
            <scheme val="minor"/>
          </rPr>
          <t>Autos Clásicos
Frutas y Verduas
Animales Mix</t>
        </r>
      </text>
    </comment>
  </commentList>
</comments>
</file>

<file path=xl/sharedStrings.xml><?xml version="1.0" encoding="utf-8"?>
<sst xmlns="http://schemas.openxmlformats.org/spreadsheetml/2006/main" count="86" uniqueCount="54">
  <si>
    <t>PLANILLA PARA HACER PEDIDOS - TROMPOLIN</t>
  </si>
  <si>
    <t>OCN</t>
  </si>
  <si>
    <t>DATOS PARA FACTURACION:</t>
  </si>
  <si>
    <t>EMAIL:</t>
  </si>
  <si>
    <t>CUIT/CUIL:</t>
  </si>
  <si>
    <t>RAZON SOCIAL:</t>
  </si>
  <si>
    <t>DATOS PARA ENVIO:</t>
  </si>
  <si>
    <t>NOMBRE Y APELLIDO:</t>
  </si>
  <si>
    <t>DNI:</t>
  </si>
  <si>
    <t>CODIGO POSTAL:</t>
  </si>
  <si>
    <t>PROVINCIA y LOCALIDAD:</t>
  </si>
  <si>
    <t>DIRECCION:</t>
  </si>
  <si>
    <t>TELEFONO:</t>
  </si>
  <si>
    <t>PRODUCTOS &amp; TEMATICAS DEL PEDIDO:</t>
  </si>
  <si>
    <t>PRODUCTOS</t>
  </si>
  <si>
    <t>CANTIDAD</t>
  </si>
  <si>
    <t>TEMÁTICAS</t>
  </si>
  <si>
    <t>Precio de Venta al Público Mínimo</t>
  </si>
  <si>
    <t>Valor</t>
  </si>
  <si>
    <t>SUB-TOTALES</t>
  </si>
  <si>
    <t>ROMPECABEZAS DE 2 CORTES Pack x8 - CORTES MIX - ARBOLES NATIVOS</t>
  </si>
  <si>
    <t>N/A</t>
  </si>
  <si>
    <t>ROMPECABEZAS DE 2 CORTES Pack x6</t>
  </si>
  <si>
    <t>ROMPECABEZAS DE 3 CORTES
Pack x4</t>
  </si>
  <si>
    <t>ROMPECABEZAS DE 3 CORTES
Pack x6</t>
  </si>
  <si>
    <t>ENHEBRADOR: 
LLAMA - CONEJO - COHETE - ZAPATILLA</t>
  </si>
  <si>
    <t>LIBRO DE MADERA CON ENCASTRE</t>
  </si>
  <si>
    <t>NUEVO! MINI ENCICLOPEDIA - LIBRO DE MADERA CON ENCASTRE "LOS INSECTOS", Incluye Lupa + Tiza + Ficha encastre Pizarron</t>
  </si>
  <si>
    <t>TA TE TI</t>
  </si>
  <si>
    <t>JUEGO DE ASOCIACIÓN X10 PIEZAS - Familia de animales</t>
  </si>
  <si>
    <t>JUEGO DE ASOCIACIÓN X15 PIEZAS - Familia de animales y numeros</t>
  </si>
  <si>
    <t>JUEGO DE ASOCIACIÓN X20 PIEZAS SOL LUNA ESTRELLAS</t>
  </si>
  <si>
    <t>JUEGO DE MEMORIA x12 - 10Cmx10Cm - "Animales y sus crias"</t>
  </si>
  <si>
    <t>JUEGO DE MEMORIA x12 - 10Cmx10Cm - "Animales en peligro de extincion"</t>
  </si>
  <si>
    <t>JUEGO DE MEMORIA x12 - 10Cmx10Cm - "Obras de arte"</t>
  </si>
  <si>
    <t>JUEGO DE MEMORIA x24 - "Animales en peligro de extincion" - X24 Fichas Redondas</t>
  </si>
  <si>
    <t>JUEGO DE MEMORIA x24 "A Encontrar los iguales - Animales Mix" - Fichas Redondas</t>
  </si>
  <si>
    <t>JUEGO DE MEMORIA x12 - "Frutas"  - Fichas Redondas</t>
  </si>
  <si>
    <t>BINGO MUSICAL</t>
  </si>
  <si>
    <t>BINGO MUSICAL INSTRUMENTOS AUTOCTONOS ARGENTINOS</t>
  </si>
  <si>
    <t>MANTA DE APEGO</t>
  </si>
  <si>
    <t>RATÓN PEREZ</t>
  </si>
  <si>
    <t>JUEGO DE ENCASTRE: CASA / Dinosaurio</t>
  </si>
  <si>
    <t>TOTAL:</t>
  </si>
  <si>
    <t>COMENTARIO ADICIONAL:</t>
  </si>
  <si>
    <t>Envie este archivo a info@trompolin.com.ar</t>
  </si>
  <si>
    <t>PESO</t>
  </si>
  <si>
    <t>Cantidad</t>
  </si>
  <si>
    <t>PRIMER COMPRA : $100.000 - TRANSFERIR EL 50% DE SEÑA - UNA VEZ REALIZADA LA TRANSFERENCIA ENVIAR COMPROBANTE INCLUYE ENVIO GRATIS
COMPRA DE REPOSICION MINIMA: $40.000 NO INCLUYE ENVIO , MAS DE $100,000 ENVIO GRATIS</t>
  </si>
  <si>
    <t>NUEVO! MINI ENCICLOPEDIA - LIBRO DE MADERA CON ENCASTRE "LOS INSECTOS", Incluye Tiza + Ficha encastre Pizarron</t>
  </si>
  <si>
    <t>JUEGO DE ASOCIACIÓN - LOS TRES CERDITOS</t>
  </si>
  <si>
    <r>
      <t xml:space="preserve">NUEVO! - </t>
    </r>
    <r>
      <rPr>
        <b/>
        <sz val="10"/>
        <rFont val="Arial"/>
        <family val="2"/>
      </rPr>
      <t>EQUILIBRISTA CLOWN: el desafío del payaso malabarista</t>
    </r>
  </si>
  <si>
    <t>JUEGO DE MEMORIA x12 - Fichas Redondas (Autos Clàsicos/ frutas o Animales Mix)</t>
  </si>
  <si>
    <t>V04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</si>
</sst>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[$ $]#,##0"/>
  </numFmts>
  <fonts count="17" x14ac:knownFonts="1">
    <font>
      <sz val="10"/>
      <color rgb="FF000000"/>
      <name val="Arial"/>
      <scheme val="minor"/>
    </font>
    <font>
      <b/>
      <sz val="18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Arial"/>
    </font>
    <font>
      <b/>
      <sz val="10"/>
      <name val="Arial"/>
    </font>
    <font>
      <u/>
      <sz val="10"/>
      <name val="Arial"/>
    </font>
    <font>
      <sz val="10"/>
      <name val="Arial"/>
    </font>
    <font>
      <b/>
      <sz val="18"/>
      <color rgb="FF000000"/>
      <name val="Arial"/>
    </font>
    <font>
      <b/>
      <sz val="36"/>
      <name val="Arial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color rgb="FFFF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1F3F4"/>
        <bgColor rgb="FFF1F3F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F1F3"/>
        <bgColor rgb="FFD9F1F3"/>
      </patternFill>
    </fill>
    <fill>
      <patternFill patternType="solid">
        <fgColor rgb="FFB4E4E8"/>
        <bgColor rgb="FFB4E4E8"/>
      </patternFill>
    </fill>
    <fill>
      <patternFill patternType="solid">
        <fgColor rgb="FFD9D9D9"/>
        <bgColor rgb="FFD9D9D9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4" fillId="2" borderId="4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164" fontId="4" fillId="8" borderId="20" xfId="0" applyNumberFormat="1" applyFont="1" applyFill="1" applyBorder="1" applyAlignment="1">
      <alignment horizontal="center" vertical="center" wrapText="1"/>
    </xf>
    <xf numFmtId="164" fontId="4" fillId="9" borderId="20" xfId="0" applyNumberFormat="1" applyFont="1" applyFill="1" applyBorder="1" applyAlignment="1">
      <alignment horizontal="center" vertical="center" wrapText="1"/>
    </xf>
    <xf numFmtId="165" fontId="3" fillId="6" borderId="20" xfId="0" applyNumberFormat="1" applyFont="1" applyFill="1" applyBorder="1" applyAlignment="1">
      <alignment horizontal="center" vertical="center"/>
    </xf>
    <xf numFmtId="164" fontId="4" fillId="9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/>
    <xf numFmtId="0" fontId="4" fillId="2" borderId="7" xfId="0" applyFont="1" applyFill="1" applyBorder="1"/>
    <xf numFmtId="0" fontId="4" fillId="6" borderId="29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164" fontId="4" fillId="9" borderId="29" xfId="0" applyNumberFormat="1" applyFont="1" applyFill="1" applyBorder="1" applyAlignment="1">
      <alignment horizontal="center" vertical="center" wrapText="1"/>
    </xf>
    <xf numFmtId="165" fontId="3" fillId="6" borderId="29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3" fontId="4" fillId="7" borderId="29" xfId="0" applyNumberFormat="1" applyFont="1" applyFill="1" applyBorder="1" applyAlignment="1" applyProtection="1">
      <alignment horizontal="center" vertical="center"/>
      <protection locked="0"/>
    </xf>
    <xf numFmtId="3" fontId="4" fillId="7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/>
    </xf>
    <xf numFmtId="9" fontId="4" fillId="2" borderId="4" xfId="0" applyNumberFormat="1" applyFont="1" applyFill="1" applyBorder="1"/>
    <xf numFmtId="165" fontId="14" fillId="0" borderId="30" xfId="0" applyNumberFormat="1" applyFont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13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5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7" fillId="0" borderId="12" xfId="0" applyFont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11" borderId="12" xfId="0" applyFont="1" applyFill="1" applyBorder="1"/>
    <xf numFmtId="0" fontId="2" fillId="0" borderId="21" xfId="0" applyFont="1" applyBorder="1"/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246"/>
  <sheetViews>
    <sheetView tabSelected="1" workbookViewId="0">
      <selection activeCell="A4" sqref="A4:F4"/>
    </sheetView>
  </sheetViews>
  <sheetFormatPr baseColWidth="10" defaultColWidth="14.42578125" defaultRowHeight="15" customHeight="1" x14ac:dyDescent="0.2"/>
  <cols>
    <col min="1" max="1" width="42.42578125" customWidth="1"/>
    <col min="2" max="2" width="11.28515625" customWidth="1"/>
    <col min="3" max="3" width="28.42578125" customWidth="1"/>
    <col min="4" max="4" width="17.5703125" customWidth="1"/>
    <col min="5" max="5" width="15.42578125" customWidth="1"/>
    <col min="6" max="6" width="17.7109375" customWidth="1"/>
    <col min="7" max="26" width="14.42578125" customWidth="1"/>
  </cols>
  <sheetData>
    <row r="1" spans="1:26" ht="12.75" customHeight="1" x14ac:dyDescent="0.2">
      <c r="A1" s="44" t="s">
        <v>0</v>
      </c>
      <c r="B1" s="45"/>
      <c r="C1" s="46"/>
      <c r="D1" s="50" t="s">
        <v>1</v>
      </c>
      <c r="E1" s="50" t="str">
        <f ca="1">DAY(TODAY())&amp;MONTH(TODAY())&amp;YEAR(TODAY())&amp;"."&amp;MID(B10,1,8)</f>
        <v>142024.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.75" customHeight="1" x14ac:dyDescent="0.2">
      <c r="A2" s="47"/>
      <c r="B2" s="48"/>
      <c r="C2" s="49"/>
      <c r="D2" s="51"/>
      <c r="E2" s="5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48.75" customHeight="1" thickBot="1" x14ac:dyDescent="0.4">
      <c r="A3" s="56" t="s">
        <v>53</v>
      </c>
      <c r="B3" s="56"/>
      <c r="C3" s="56"/>
      <c r="D3" s="56"/>
      <c r="E3" s="56"/>
      <c r="F3" s="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5.75" customHeight="1" x14ac:dyDescent="0.25">
      <c r="A4" s="52" t="s">
        <v>2</v>
      </c>
      <c r="B4" s="53"/>
      <c r="C4" s="53"/>
      <c r="D4" s="53"/>
      <c r="E4" s="53"/>
      <c r="F4" s="5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5.75" customHeight="1" x14ac:dyDescent="0.2">
      <c r="A5" s="2" t="s">
        <v>3</v>
      </c>
      <c r="B5" s="55"/>
      <c r="C5" s="41"/>
      <c r="D5" s="41"/>
      <c r="E5" s="41"/>
      <c r="F5" s="4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5.75" customHeight="1" x14ac:dyDescent="0.2">
      <c r="A6" s="2" t="s">
        <v>4</v>
      </c>
      <c r="B6" s="40"/>
      <c r="C6" s="41"/>
      <c r="D6" s="41"/>
      <c r="E6" s="41"/>
      <c r="F6" s="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5.75" customHeight="1" x14ac:dyDescent="0.2">
      <c r="A7" s="2" t="s">
        <v>5</v>
      </c>
      <c r="B7" s="43"/>
      <c r="C7" s="41"/>
      <c r="D7" s="41"/>
      <c r="E7" s="41"/>
      <c r="F7" s="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16.5" customHeight="1" x14ac:dyDescent="0.25">
      <c r="A8" s="37" t="s">
        <v>6</v>
      </c>
      <c r="B8" s="38"/>
      <c r="C8" s="38"/>
      <c r="D8" s="38"/>
      <c r="E8" s="38"/>
      <c r="F8" s="3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5.75" customHeight="1" x14ac:dyDescent="0.2">
      <c r="A9" s="2" t="s">
        <v>7</v>
      </c>
      <c r="B9" s="43"/>
      <c r="C9" s="41"/>
      <c r="D9" s="41"/>
      <c r="E9" s="41"/>
      <c r="F9" s="4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2" t="s">
        <v>8</v>
      </c>
      <c r="B10" s="43"/>
      <c r="C10" s="41"/>
      <c r="D10" s="41"/>
      <c r="E10" s="41"/>
      <c r="F10" s="4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2" t="s">
        <v>9</v>
      </c>
      <c r="B11" s="43"/>
      <c r="C11" s="41"/>
      <c r="D11" s="41"/>
      <c r="E11" s="41"/>
      <c r="F11" s="4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2" t="s">
        <v>10</v>
      </c>
      <c r="B12" s="43"/>
      <c r="C12" s="41"/>
      <c r="D12" s="41"/>
      <c r="E12" s="41"/>
      <c r="F12" s="4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" t="s">
        <v>11</v>
      </c>
      <c r="B13" s="43"/>
      <c r="C13" s="41"/>
      <c r="D13" s="41"/>
      <c r="E13" s="41"/>
      <c r="F13" s="4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3" t="s">
        <v>12</v>
      </c>
      <c r="B14" s="66"/>
      <c r="C14" s="67"/>
      <c r="D14" s="67"/>
      <c r="E14" s="67"/>
      <c r="F14" s="6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69" t="s">
        <v>13</v>
      </c>
      <c r="B15" s="45"/>
      <c r="C15" s="45"/>
      <c r="D15" s="45"/>
      <c r="E15" s="45"/>
      <c r="F15" s="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47"/>
      <c r="B16" s="48"/>
      <c r="C16" s="48"/>
      <c r="D16" s="48"/>
      <c r="E16" s="48"/>
      <c r="F16" s="4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 x14ac:dyDescent="0.2">
      <c r="A17" s="26" t="s">
        <v>14</v>
      </c>
      <c r="B17" s="27" t="s">
        <v>15</v>
      </c>
      <c r="C17" s="28" t="s">
        <v>16</v>
      </c>
      <c r="D17" s="28" t="s">
        <v>17</v>
      </c>
      <c r="E17" s="28" t="s">
        <v>18</v>
      </c>
      <c r="F17" s="28" t="s">
        <v>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0" customFormat="1" ht="28.5" customHeight="1" x14ac:dyDescent="0.2">
      <c r="A18" s="33" t="s">
        <v>51</v>
      </c>
      <c r="B18" s="29"/>
      <c r="C18" s="8" t="s">
        <v>21</v>
      </c>
      <c r="D18" s="9">
        <f t="shared" ref="D18" si="0">ROUNDDOWN(+E18*1.7,-2)</f>
        <v>19500</v>
      </c>
      <c r="E18" s="12">
        <v>11500</v>
      </c>
      <c r="F18" s="25">
        <f t="shared" ref="F18:F38" si="1">E18*B18</f>
        <v>0</v>
      </c>
      <c r="G18" s="21"/>
      <c r="H18" s="3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" customHeight="1" x14ac:dyDescent="0.2">
      <c r="A19" s="22" t="s">
        <v>20</v>
      </c>
      <c r="B19" s="29"/>
      <c r="C19" s="23" t="s">
        <v>21</v>
      </c>
      <c r="D19" s="9">
        <f t="shared" ref="D19:D38" si="2">ROUNDDOWN(+E19*1.7,-2)</f>
        <v>13000</v>
      </c>
      <c r="E19" s="24">
        <v>7700</v>
      </c>
      <c r="F19" s="25">
        <f t="shared" si="1"/>
        <v>0</v>
      </c>
      <c r="G19" s="21"/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">
      <c r="A20" s="6" t="s">
        <v>22</v>
      </c>
      <c r="B20" s="30"/>
      <c r="C20" s="32"/>
      <c r="D20" s="9">
        <f t="shared" si="2"/>
        <v>9900</v>
      </c>
      <c r="E20" s="10">
        <v>5880</v>
      </c>
      <c r="F20" s="11">
        <f t="shared" si="1"/>
        <v>0</v>
      </c>
      <c r="G20" s="21"/>
      <c r="H20" s="3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A21" s="6" t="s">
        <v>23</v>
      </c>
      <c r="B21" s="30"/>
      <c r="C21" s="32"/>
      <c r="D21" s="9">
        <f t="shared" si="2"/>
        <v>9900</v>
      </c>
      <c r="E21" s="12">
        <v>5880</v>
      </c>
      <c r="F21" s="11">
        <f t="shared" si="1"/>
        <v>0</v>
      </c>
      <c r="G21" s="21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">
      <c r="A22" s="6" t="s">
        <v>24</v>
      </c>
      <c r="B22" s="30"/>
      <c r="C22" s="32"/>
      <c r="D22" s="9">
        <f t="shared" si="2"/>
        <v>11400</v>
      </c>
      <c r="E22" s="12">
        <v>6720</v>
      </c>
      <c r="F22" s="11">
        <f t="shared" si="1"/>
        <v>0</v>
      </c>
      <c r="G22" s="21"/>
      <c r="H22" s="3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">
      <c r="A23" s="13" t="s">
        <v>25</v>
      </c>
      <c r="B23" s="31"/>
      <c r="C23" s="32"/>
      <c r="D23" s="9">
        <f t="shared" si="2"/>
        <v>5700</v>
      </c>
      <c r="E23" s="10">
        <v>3360</v>
      </c>
      <c r="F23" s="15">
        <f t="shared" si="1"/>
        <v>0</v>
      </c>
      <c r="G23" s="21"/>
      <c r="H23" s="3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6" t="s">
        <v>26</v>
      </c>
      <c r="B24" s="30"/>
      <c r="C24" s="32"/>
      <c r="D24" s="9">
        <f t="shared" si="2"/>
        <v>17600</v>
      </c>
      <c r="E24" s="10">
        <v>10360</v>
      </c>
      <c r="F24" s="11">
        <f t="shared" si="1"/>
        <v>0</v>
      </c>
      <c r="G24" s="21"/>
      <c r="H24" s="3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6.5" customHeight="1" x14ac:dyDescent="0.2">
      <c r="A25" s="16" t="s">
        <v>49</v>
      </c>
      <c r="B25" s="30"/>
      <c r="C25" s="8" t="s">
        <v>21</v>
      </c>
      <c r="D25" s="9">
        <f t="shared" si="2"/>
        <v>19900</v>
      </c>
      <c r="E25" s="10">
        <v>11760</v>
      </c>
      <c r="F25" s="11">
        <f t="shared" si="1"/>
        <v>0</v>
      </c>
      <c r="G25" s="21"/>
      <c r="H25" s="3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2">
      <c r="A26" s="6" t="s">
        <v>28</v>
      </c>
      <c r="B26" s="30"/>
      <c r="C26" s="32"/>
      <c r="D26" s="9">
        <f t="shared" si="2"/>
        <v>4500</v>
      </c>
      <c r="E26" s="10">
        <v>2660</v>
      </c>
      <c r="F26" s="11">
        <f t="shared" si="1"/>
        <v>0</v>
      </c>
      <c r="G26" s="21"/>
      <c r="H26" s="3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2">
      <c r="A27" s="6" t="s">
        <v>29</v>
      </c>
      <c r="B27" s="30"/>
      <c r="C27" s="8" t="s">
        <v>21</v>
      </c>
      <c r="D27" s="9">
        <f t="shared" si="2"/>
        <v>11400</v>
      </c>
      <c r="E27" s="10">
        <v>6720</v>
      </c>
      <c r="F27" s="11">
        <f t="shared" si="1"/>
        <v>0</v>
      </c>
      <c r="G27" s="21"/>
      <c r="H27" s="3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 x14ac:dyDescent="0.2">
      <c r="A28" s="70" t="s">
        <v>50</v>
      </c>
      <c r="B28" s="29"/>
      <c r="C28" s="8" t="s">
        <v>21</v>
      </c>
      <c r="D28" s="9">
        <f>ROUNDDOWN(+E28*1.7,-2)</f>
        <v>13000</v>
      </c>
      <c r="E28" s="12">
        <v>7700</v>
      </c>
      <c r="F28" s="25">
        <f t="shared" ref="F28" si="3">E28*B28</f>
        <v>0</v>
      </c>
      <c r="G28" s="21"/>
      <c r="H28" s="3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0" customHeight="1" x14ac:dyDescent="0.2">
      <c r="A29" s="6" t="s">
        <v>30</v>
      </c>
      <c r="B29" s="30"/>
      <c r="C29" s="8" t="s">
        <v>21</v>
      </c>
      <c r="D29" s="9">
        <f t="shared" si="2"/>
        <v>14200</v>
      </c>
      <c r="E29" s="10">
        <v>8400</v>
      </c>
      <c r="F29" s="11">
        <f t="shared" si="1"/>
        <v>0</v>
      </c>
      <c r="G29" s="21"/>
      <c r="H29" s="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">
      <c r="A30" s="6" t="s">
        <v>31</v>
      </c>
      <c r="B30" s="30"/>
      <c r="C30" s="8" t="s">
        <v>21</v>
      </c>
      <c r="D30" s="9">
        <f t="shared" si="2"/>
        <v>14900</v>
      </c>
      <c r="E30" s="10">
        <v>8820</v>
      </c>
      <c r="F30" s="11">
        <f t="shared" si="1"/>
        <v>0</v>
      </c>
      <c r="G30" s="21"/>
      <c r="H30" s="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2">
      <c r="A31" s="13" t="s">
        <v>32</v>
      </c>
      <c r="B31" s="31"/>
      <c r="C31" s="8" t="s">
        <v>21</v>
      </c>
      <c r="D31" s="9">
        <f t="shared" si="2"/>
        <v>12100</v>
      </c>
      <c r="E31" s="10">
        <v>7140</v>
      </c>
      <c r="F31" s="15">
        <f t="shared" si="1"/>
        <v>0</v>
      </c>
      <c r="G31" s="21"/>
      <c r="H31" s="3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2">
      <c r="A32" s="13" t="s">
        <v>33</v>
      </c>
      <c r="B32" s="31"/>
      <c r="C32" s="8" t="s">
        <v>21</v>
      </c>
      <c r="D32" s="9">
        <f t="shared" si="2"/>
        <v>12100</v>
      </c>
      <c r="E32" s="12">
        <v>7140</v>
      </c>
      <c r="F32" s="15">
        <f t="shared" si="1"/>
        <v>0</v>
      </c>
      <c r="G32" s="21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">
      <c r="A33" s="13" t="s">
        <v>34</v>
      </c>
      <c r="B33" s="31"/>
      <c r="C33" s="8" t="s">
        <v>21</v>
      </c>
      <c r="D33" s="9">
        <f t="shared" si="2"/>
        <v>12100</v>
      </c>
      <c r="E33" s="12">
        <v>7140</v>
      </c>
      <c r="F33" s="15">
        <f t="shared" si="1"/>
        <v>0</v>
      </c>
      <c r="G33" s="21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2">
      <c r="A34" s="71" t="s">
        <v>52</v>
      </c>
      <c r="B34" s="30"/>
      <c r="C34" s="32"/>
      <c r="D34" s="9">
        <f t="shared" si="2"/>
        <v>8500</v>
      </c>
      <c r="E34" s="10">
        <v>5040</v>
      </c>
      <c r="F34" s="11">
        <f>E34*B34</f>
        <v>0</v>
      </c>
      <c r="G34" s="21"/>
      <c r="H34" s="3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4.25" customHeight="1" x14ac:dyDescent="0.2">
      <c r="A35" s="6" t="s">
        <v>35</v>
      </c>
      <c r="B35" s="30"/>
      <c r="C35" s="8" t="s">
        <v>21</v>
      </c>
      <c r="D35" s="9">
        <f t="shared" si="2"/>
        <v>13300</v>
      </c>
      <c r="E35" s="10">
        <v>7840</v>
      </c>
      <c r="F35" s="11">
        <f t="shared" si="1"/>
        <v>0</v>
      </c>
      <c r="G35" s="21"/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2">
      <c r="A36" s="6" t="s">
        <v>36</v>
      </c>
      <c r="B36" s="30"/>
      <c r="C36" s="8" t="s">
        <v>21</v>
      </c>
      <c r="D36" s="9">
        <f t="shared" si="2"/>
        <v>13300</v>
      </c>
      <c r="E36" s="12">
        <v>7840</v>
      </c>
      <c r="F36" s="11">
        <f t="shared" si="1"/>
        <v>0</v>
      </c>
      <c r="G36" s="21"/>
      <c r="H36" s="3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2">
      <c r="A37" s="6" t="s">
        <v>38</v>
      </c>
      <c r="B37" s="30"/>
      <c r="C37" s="8" t="s">
        <v>21</v>
      </c>
      <c r="D37" s="9">
        <f t="shared" si="2"/>
        <v>14900</v>
      </c>
      <c r="E37" s="10">
        <v>8820</v>
      </c>
      <c r="F37" s="11">
        <f t="shared" si="1"/>
        <v>0</v>
      </c>
      <c r="G37" s="21"/>
      <c r="H37" s="3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2">
      <c r="A38" s="6" t="s">
        <v>39</v>
      </c>
      <c r="B38" s="30"/>
      <c r="C38" s="8" t="s">
        <v>21</v>
      </c>
      <c r="D38" s="9">
        <f t="shared" si="2"/>
        <v>14900</v>
      </c>
      <c r="E38" s="12">
        <v>8820</v>
      </c>
      <c r="F38" s="11">
        <f t="shared" si="1"/>
        <v>0</v>
      </c>
      <c r="G38" s="21"/>
      <c r="H38" s="3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thickBot="1" x14ac:dyDescent="0.25">
      <c r="A39" s="17"/>
      <c r="B39" s="1"/>
      <c r="C39" s="1"/>
      <c r="D39" s="1"/>
      <c r="E39" s="1"/>
      <c r="F39" s="1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thickBot="1" x14ac:dyDescent="0.4">
      <c r="A40" s="1"/>
      <c r="B40" s="1"/>
      <c r="C40" s="1"/>
      <c r="D40" s="1"/>
      <c r="E40" s="34" t="s">
        <v>43</v>
      </c>
      <c r="F40" s="36">
        <f>SUM(F18:F38)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58" t="s">
        <v>44</v>
      </c>
      <c r="B42" s="38"/>
      <c r="C42" s="38"/>
      <c r="D42" s="38"/>
      <c r="E42" s="5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60" t="s">
        <v>48</v>
      </c>
      <c r="B43" s="61"/>
      <c r="C43" s="61"/>
      <c r="D43" s="61"/>
      <c r="E43" s="6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0.25" customHeight="1" x14ac:dyDescent="0.2">
      <c r="A44" s="63"/>
      <c r="B44" s="64"/>
      <c r="C44" s="64"/>
      <c r="D44" s="64"/>
      <c r="E44" s="6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8" customHeight="1" x14ac:dyDescent="0.2">
      <c r="A46" s="57" t="s">
        <v>45</v>
      </c>
      <c r="B46" s="51"/>
      <c r="C46" s="51"/>
      <c r="D46" s="51"/>
      <c r="E46" s="5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8"/>
      <c r="B47" s="18"/>
      <c r="C47" s="18"/>
      <c r="D47" s="18"/>
      <c r="E47" s="1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8"/>
      <c r="B48" s="18"/>
      <c r="C48" s="18"/>
      <c r="D48" s="18"/>
      <c r="E48" s="1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8"/>
      <c r="B49" s="18"/>
      <c r="C49" s="18"/>
      <c r="D49" s="18"/>
      <c r="E49" s="1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</sheetData>
  <sheetProtection algorithmName="SHA-512" hashValue="cfQcmfkBLydEKxQ7oZunw204Wc9H/AOk0leizvMVnu23KMQ05OeWTjdNb+D4JruTBpDqGHPv05O8FEk33igJOw==" saltValue="Z3ornfCRkBKMrCRtpbDU/w==" spinCount="100000" sheet="1" objects="1" scenarios="1"/>
  <mergeCells count="19">
    <mergeCell ref="A46:E46"/>
    <mergeCell ref="A42:E42"/>
    <mergeCell ref="A43:E44"/>
    <mergeCell ref="B9:F9"/>
    <mergeCell ref="B10:F10"/>
    <mergeCell ref="B11:F11"/>
    <mergeCell ref="B12:F12"/>
    <mergeCell ref="B13:F13"/>
    <mergeCell ref="B14:F14"/>
    <mergeCell ref="A15:F16"/>
    <mergeCell ref="A8:F8"/>
    <mergeCell ref="B6:F6"/>
    <mergeCell ref="B7:F7"/>
    <mergeCell ref="A1:C2"/>
    <mergeCell ref="D1:D2"/>
    <mergeCell ref="E1:E2"/>
    <mergeCell ref="A4:F4"/>
    <mergeCell ref="B5:F5"/>
    <mergeCell ref="A3:F3"/>
  </mergeCells>
  <conditionalFormatting sqref="B5:B7 B9:B14 B19 B26:C26 B38 B34:B36 B27:B29">
    <cfRule type="notContainsBlanks" dxfId="19" priority="7" stopIfTrue="1">
      <formula>LEN(TRIM(B5))&gt;0</formula>
    </cfRule>
  </conditionalFormatting>
  <conditionalFormatting sqref="C26">
    <cfRule type="expression" dxfId="18" priority="8">
      <formula>B26&gt;0</formula>
    </cfRule>
  </conditionalFormatting>
  <conditionalFormatting sqref="B37">
    <cfRule type="notContainsBlanks" dxfId="17" priority="9" stopIfTrue="1">
      <formula>LEN(TRIM(B37))&gt;0</formula>
    </cfRule>
  </conditionalFormatting>
  <conditionalFormatting sqref="B30">
    <cfRule type="notContainsBlanks" dxfId="16" priority="10" stopIfTrue="1">
      <formula>LEN(TRIM(B30))&gt;0</formula>
    </cfRule>
  </conditionalFormatting>
  <conditionalFormatting sqref="B20:C24 B25">
    <cfRule type="notContainsBlanks" dxfId="15" priority="11" stopIfTrue="1">
      <formula>LEN(TRIM(B20))&gt;0</formula>
    </cfRule>
  </conditionalFormatting>
  <conditionalFormatting sqref="C20:C24">
    <cfRule type="expression" dxfId="14" priority="12">
      <formula>B20&gt;0</formula>
    </cfRule>
  </conditionalFormatting>
  <conditionalFormatting sqref="B31">
    <cfRule type="notContainsBlanks" dxfId="13" priority="13" stopIfTrue="1">
      <formula>LEN(TRIM(B31))&gt;0</formula>
    </cfRule>
  </conditionalFormatting>
  <conditionalFormatting sqref="B32">
    <cfRule type="notContainsBlanks" dxfId="12" priority="14" stopIfTrue="1">
      <formula>LEN(TRIM(B32))&gt;0</formula>
    </cfRule>
  </conditionalFormatting>
  <conditionalFormatting sqref="B33:B35">
    <cfRule type="notContainsBlanks" dxfId="11" priority="15" stopIfTrue="1">
      <formula>LEN(TRIM(B33))&gt;0</formula>
    </cfRule>
  </conditionalFormatting>
  <conditionalFormatting sqref="B18">
    <cfRule type="notContainsBlanks" dxfId="10" priority="5" stopIfTrue="1">
      <formula>LEN(TRIM(B18))&gt;0</formula>
    </cfRule>
  </conditionalFormatting>
  <conditionalFormatting sqref="C34">
    <cfRule type="notContainsBlanks" dxfId="9" priority="3" stopIfTrue="1">
      <formula>LEN(TRIM(C34))&gt;0</formula>
    </cfRule>
  </conditionalFormatting>
  <conditionalFormatting sqref="C34">
    <cfRule type="expression" dxfId="8" priority="4">
      <formula>B34&gt;0</formula>
    </cfRule>
  </conditionalFormatting>
  <conditionalFormatting sqref="B28">
    <cfRule type="notContainsBlanks" dxfId="7" priority="1" stopIfTrue="1">
      <formula>LEN(TRIM(B28))&gt;0</formula>
    </cfRule>
  </conditionalFormatting>
  <dataValidations count="1">
    <dataValidation type="decimal" allowBlank="1" showDropDown="1" showInputMessage="1" prompt="Introduce un número. entre 0 y 2000" sqref="B18:B38" xr:uid="{00000000-0002-0000-0000-000000000000}">
      <formula1>0</formula1>
      <formula2>2000</formula2>
    </dataValidation>
  </dataValidations>
  <pageMargins left="0.25" right="0.25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5:C100"/>
  <sheetViews>
    <sheetView workbookViewId="0"/>
  </sheetViews>
  <sheetFormatPr baseColWidth="10" defaultColWidth="14.42578125" defaultRowHeight="15" customHeight="1" x14ac:dyDescent="0.2"/>
  <cols>
    <col min="1" max="1" width="61.42578125" customWidth="1"/>
    <col min="2" max="2" width="5.5703125" customWidth="1"/>
    <col min="3" max="11" width="12.5703125" customWidth="1"/>
  </cols>
  <sheetData>
    <row r="15" spans="1:2" ht="12.75" x14ac:dyDescent="0.2">
      <c r="A15" s="69" t="s">
        <v>13</v>
      </c>
      <c r="B15" s="46"/>
    </row>
    <row r="16" spans="1:2" ht="12.75" x14ac:dyDescent="0.2">
      <c r="A16" s="47"/>
      <c r="B16" s="49"/>
    </row>
    <row r="17" spans="1:3" ht="25.5" x14ac:dyDescent="0.2">
      <c r="A17" s="4" t="s">
        <v>14</v>
      </c>
      <c r="B17" s="5" t="s">
        <v>46</v>
      </c>
      <c r="C17" s="19" t="s">
        <v>47</v>
      </c>
    </row>
    <row r="18" spans="1:3" ht="25.5" x14ac:dyDescent="0.2">
      <c r="A18" s="6" t="s">
        <v>20</v>
      </c>
      <c r="B18" s="7"/>
    </row>
    <row r="19" spans="1:3" ht="12.75" x14ac:dyDescent="0.2">
      <c r="A19" s="6" t="s">
        <v>22</v>
      </c>
      <c r="B19" s="7"/>
    </row>
    <row r="20" spans="1:3" ht="25.5" x14ac:dyDescent="0.2">
      <c r="A20" s="6" t="s">
        <v>23</v>
      </c>
      <c r="B20" s="7"/>
    </row>
    <row r="21" spans="1:3" ht="15.75" customHeight="1" x14ac:dyDescent="0.2">
      <c r="A21" s="6" t="s">
        <v>24</v>
      </c>
      <c r="B21" s="7">
        <v>215</v>
      </c>
    </row>
    <row r="22" spans="1:3" ht="15.75" customHeight="1" x14ac:dyDescent="0.2">
      <c r="A22" s="13" t="s">
        <v>25</v>
      </c>
      <c r="B22" s="14"/>
    </row>
    <row r="23" spans="1:3" ht="15.75" customHeight="1" x14ac:dyDescent="0.2">
      <c r="A23" s="6" t="s">
        <v>26</v>
      </c>
      <c r="B23" s="7">
        <v>370</v>
      </c>
    </row>
    <row r="24" spans="1:3" ht="15.75" customHeight="1" x14ac:dyDescent="0.2">
      <c r="A24" s="16" t="s">
        <v>27</v>
      </c>
      <c r="B24" s="7">
        <v>400</v>
      </c>
    </row>
    <row r="25" spans="1:3" ht="15.75" customHeight="1" x14ac:dyDescent="0.2">
      <c r="A25" s="6" t="s">
        <v>28</v>
      </c>
      <c r="B25" s="7"/>
    </row>
    <row r="26" spans="1:3" ht="15.75" customHeight="1" x14ac:dyDescent="0.2">
      <c r="A26" s="6" t="s">
        <v>29</v>
      </c>
      <c r="B26" s="7">
        <v>135</v>
      </c>
    </row>
    <row r="27" spans="1:3" ht="15.75" customHeight="1" x14ac:dyDescent="0.2">
      <c r="A27" s="6" t="s">
        <v>30</v>
      </c>
      <c r="B27" s="7">
        <v>200</v>
      </c>
    </row>
    <row r="28" spans="1:3" ht="15.75" customHeight="1" x14ac:dyDescent="0.2">
      <c r="A28" s="6" t="s">
        <v>31</v>
      </c>
      <c r="B28" s="7">
        <v>230</v>
      </c>
    </row>
    <row r="29" spans="1:3" ht="15.75" customHeight="1" x14ac:dyDescent="0.2">
      <c r="A29" s="13" t="s">
        <v>32</v>
      </c>
      <c r="B29" s="14">
        <v>135</v>
      </c>
    </row>
    <row r="30" spans="1:3" ht="15.75" customHeight="1" x14ac:dyDescent="0.2">
      <c r="A30" s="13" t="s">
        <v>33</v>
      </c>
      <c r="B30" s="14">
        <v>135</v>
      </c>
    </row>
    <row r="31" spans="1:3" ht="15.75" customHeight="1" x14ac:dyDescent="0.2">
      <c r="A31" s="13" t="s">
        <v>34</v>
      </c>
      <c r="B31" s="14">
        <v>135</v>
      </c>
    </row>
    <row r="32" spans="1:3" ht="15.75" customHeight="1" x14ac:dyDescent="0.2">
      <c r="A32" s="6" t="s">
        <v>35</v>
      </c>
      <c r="B32" s="7">
        <v>170</v>
      </c>
    </row>
    <row r="33" spans="1:2" ht="15.75" customHeight="1" x14ac:dyDescent="0.2">
      <c r="A33" s="6" t="s">
        <v>36</v>
      </c>
      <c r="B33" s="7">
        <v>170</v>
      </c>
    </row>
    <row r="34" spans="1:2" ht="15.75" customHeight="1" x14ac:dyDescent="0.2">
      <c r="A34" s="6" t="s">
        <v>37</v>
      </c>
      <c r="B34" s="7">
        <v>90</v>
      </c>
    </row>
    <row r="35" spans="1:2" ht="15.75" customHeight="1" x14ac:dyDescent="0.2">
      <c r="A35" s="6" t="s">
        <v>38</v>
      </c>
      <c r="B35" s="7"/>
    </row>
    <row r="36" spans="1:2" ht="15.75" customHeight="1" x14ac:dyDescent="0.2">
      <c r="A36" s="6" t="s">
        <v>39</v>
      </c>
      <c r="B36" s="7"/>
    </row>
    <row r="37" spans="1:2" ht="15.75" customHeight="1" x14ac:dyDescent="0.2">
      <c r="A37" s="6" t="s">
        <v>40</v>
      </c>
      <c r="B37" s="8">
        <v>0</v>
      </c>
    </row>
    <row r="38" spans="1:2" ht="15.75" customHeight="1" x14ac:dyDescent="0.2">
      <c r="A38" s="6" t="s">
        <v>41</v>
      </c>
      <c r="B38" s="8">
        <v>0</v>
      </c>
    </row>
    <row r="39" spans="1:2" ht="15.75" customHeight="1" x14ac:dyDescent="0.2">
      <c r="A39" s="6" t="s">
        <v>42</v>
      </c>
      <c r="B39" s="8">
        <v>0</v>
      </c>
    </row>
    <row r="40" spans="1:2" ht="15.75" customHeight="1" x14ac:dyDescent="0.2">
      <c r="A40" s="17"/>
      <c r="B40" s="1"/>
    </row>
    <row r="41" spans="1:2" ht="15.75" customHeight="1" x14ac:dyDescent="0.2">
      <c r="A41" s="1"/>
      <c r="B41" s="1"/>
    </row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1">
    <mergeCell ref="A15:B16"/>
  </mergeCells>
  <conditionalFormatting sqref="B18 B25:B27 B36">
    <cfRule type="notContainsBlanks" dxfId="6" priority="1" stopIfTrue="1">
      <formula>LEN(TRIM(B18))&gt;0</formula>
    </cfRule>
  </conditionalFormatting>
  <conditionalFormatting sqref="B35">
    <cfRule type="notContainsBlanks" dxfId="5" priority="2" stopIfTrue="1">
      <formula>LEN(TRIM(B35))&gt;0</formula>
    </cfRule>
  </conditionalFormatting>
  <conditionalFormatting sqref="B28">
    <cfRule type="notContainsBlanks" dxfId="4" priority="3" stopIfTrue="1">
      <formula>LEN(TRIM(B28))&gt;0</formula>
    </cfRule>
  </conditionalFormatting>
  <conditionalFormatting sqref="B19:B24">
    <cfRule type="notContainsBlanks" dxfId="3" priority="4" stopIfTrue="1">
      <formula>LEN(TRIM(B19))&gt;0</formula>
    </cfRule>
  </conditionalFormatting>
  <conditionalFormatting sqref="B29 B32:B34">
    <cfRule type="notContainsBlanks" dxfId="2" priority="5" stopIfTrue="1">
      <formula>LEN(TRIM(B29))&gt;0</formula>
    </cfRule>
  </conditionalFormatting>
  <conditionalFormatting sqref="B30">
    <cfRule type="notContainsBlanks" dxfId="1" priority="6" stopIfTrue="1">
      <formula>LEN(TRIM(B30))&gt;0</formula>
    </cfRule>
  </conditionalFormatting>
  <conditionalFormatting sqref="B31:B32">
    <cfRule type="notContainsBlanks" dxfId="0" priority="7" stopIfTrue="1">
      <formula>LEN(TRIM(B31))&gt;0</formula>
    </cfRule>
  </conditionalFormatting>
  <dataValidations count="1">
    <dataValidation type="decimal" allowBlank="1" showDropDown="1" showInputMessage="1" prompt="Introduce un número. entre 0 y 2000" sqref="B18:B39" xr:uid="{00000000-0002-0000-0100-000000000000}">
      <formula1>0</formula1>
      <formula2>2000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Mayorista</vt:lpstr>
      <vt:lpstr>Peso Bulto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Gulla</dc:creator>
  <cp:lastModifiedBy>ventas</cp:lastModifiedBy>
  <dcterms:created xsi:type="dcterms:W3CDTF">2023-07-04T10:46:04Z</dcterms:created>
  <dcterms:modified xsi:type="dcterms:W3CDTF">2024-04-01T22:17:07Z</dcterms:modified>
</cp:coreProperties>
</file>